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FP\WIOA Program Operator 2019\"/>
    </mc:Choice>
  </mc:AlternateContent>
  <xr:revisionPtr revIDLastSave="0" documentId="8_{DE526503-9678-4A2E-96A4-87A9F7DA2B80}" xr6:coauthVersionLast="36" xr6:coauthVersionMax="36" xr10:uidLastSave="{00000000-0000-0000-0000-000000000000}"/>
  <bookViews>
    <workbookView xWindow="0" yWindow="0" windowWidth="19365" windowHeight="8250" tabRatio="894" xr2:uid="{00000000-000D-0000-FFFF-FFFF00000000}"/>
  </bookViews>
  <sheets>
    <sheet name="Budget Summary Form 1A" sheetId="1" r:id="rId1"/>
    <sheet name="Personnel Form 2" sheetId="2" r:id="rId2"/>
    <sheet name="Non-Personnel Form 3" sheetId="4" r:id="rId3"/>
  </sheets>
  <definedNames>
    <definedName name="_xlnm.Print_Area" localSheetId="0">'Budget Summary Form 1A'!$A$1:$I$39</definedName>
    <definedName name="_xlnm.Print_Area" localSheetId="2">'Non-Personnel Form 3'!$C$3:$I$22</definedName>
    <definedName name="_xlnm.Print_Area" localSheetId="1">'Personnel Form 2'!$C$3:$L$27</definedName>
  </definedNames>
  <calcPr calcId="191029"/>
</workbook>
</file>

<file path=xl/calcChain.xml><?xml version="1.0" encoding="utf-8"?>
<calcChain xmlns="http://schemas.openxmlformats.org/spreadsheetml/2006/main">
  <c r="C4" i="4" l="1"/>
  <c r="C4" i="2"/>
  <c r="D25" i="1"/>
  <c r="F25" i="1" s="1"/>
  <c r="D24" i="1"/>
  <c r="F24" i="1" s="1"/>
  <c r="A25" i="1"/>
  <c r="A24" i="1"/>
  <c r="D23" i="1" l="1"/>
  <c r="F23" i="1" s="1"/>
  <c r="E22" i="4"/>
  <c r="A23" i="1"/>
  <c r="G7" i="4" l="1"/>
  <c r="H7" i="2" l="1"/>
  <c r="G15" i="2" l="1"/>
  <c r="A21" i="1" l="1"/>
  <c r="A22" i="1"/>
  <c r="A26" i="1"/>
  <c r="A27" i="1"/>
  <c r="G14" i="2" l="1"/>
  <c r="G16" i="2"/>
  <c r="G13" i="2"/>
  <c r="D27" i="1"/>
  <c r="F27" i="1" s="1"/>
  <c r="G17" i="2" l="1"/>
  <c r="D18" i="1" l="1"/>
  <c r="F18" i="1" s="1"/>
  <c r="G21" i="2"/>
  <c r="G20" i="2"/>
  <c r="D26" i="1"/>
  <c r="F26" i="1" s="1"/>
  <c r="D22" i="1"/>
  <c r="F22" i="1" s="1"/>
  <c r="D21" i="1"/>
  <c r="F21" i="1" s="1"/>
  <c r="G26" i="2" l="1"/>
  <c r="G27" i="2" s="1"/>
  <c r="D20" i="1"/>
  <c r="F20" i="1" s="1"/>
  <c r="D19" i="1" l="1"/>
  <c r="F19" i="1" s="1"/>
  <c r="D28" i="1" l="1"/>
  <c r="F12" i="1" s="1"/>
  <c r="E28" i="1"/>
  <c r="F13" i="1" s="1"/>
  <c r="F28" i="1" l="1"/>
  <c r="F11" i="1" s="1"/>
</calcChain>
</file>

<file path=xl/sharedStrings.xml><?xml version="1.0" encoding="utf-8"?>
<sst xmlns="http://schemas.openxmlformats.org/spreadsheetml/2006/main" count="68" uniqueCount="62">
  <si>
    <t>FORM 1</t>
  </si>
  <si>
    <t xml:space="preserve">            Item of Expenditure</t>
  </si>
  <si>
    <t>Personnel</t>
  </si>
  <si>
    <t>Fringe Benefit</t>
  </si>
  <si>
    <t>Materials and Supplies</t>
  </si>
  <si>
    <t>Name (Type or print)</t>
  </si>
  <si>
    <t>Title (Type or print)</t>
  </si>
  <si>
    <t>TOTAL</t>
  </si>
  <si>
    <t>FORM 2</t>
  </si>
  <si>
    <t>Position/Title</t>
  </si>
  <si>
    <t>Total Program Cost</t>
  </si>
  <si>
    <t>Type of fringe Benefit</t>
  </si>
  <si>
    <t>Total Cost ($)</t>
  </si>
  <si>
    <t>Please Show Calculations Below:</t>
  </si>
  <si>
    <t xml:space="preserve"> = .0620 x Line 9</t>
  </si>
  <si>
    <t>= .0145 x Line 9</t>
  </si>
  <si>
    <t>Item of Expenditure</t>
  </si>
  <si>
    <t>FORM 3</t>
  </si>
  <si>
    <t xml:space="preserve"> (9) Total All Costs</t>
  </si>
  <si>
    <t>Other (Please specify)</t>
  </si>
  <si>
    <t>No. Months</t>
  </si>
  <si>
    <t>K:  Chicago Cook Workforce Partnership Authorization</t>
  </si>
  <si>
    <t>The Partnership Authorizations</t>
  </si>
  <si>
    <t>Signature of Department Official</t>
  </si>
  <si>
    <t>Signature of Organization Official          Date</t>
  </si>
  <si>
    <t>Indirect Costs</t>
  </si>
  <si>
    <t>J:  Sub-Grantee Authorization</t>
  </si>
  <si>
    <t>Karin-Norington Reaves</t>
  </si>
  <si>
    <t>Chief Executive Officer</t>
  </si>
  <si>
    <t>Monthly Rate
($)</t>
  </si>
  <si>
    <t>Line Item Description &amp; Justification
(Please show justification for Total Cost and WIOA Share, if not enough room include separate sheet.)</t>
  </si>
  <si>
    <t>(input description in highlighted cells)</t>
  </si>
  <si>
    <t xml:space="preserve"> Contract Period:</t>
  </si>
  <si>
    <t xml:space="preserve"> Applicant:</t>
  </si>
  <si>
    <t xml:space="preserve"> Totals</t>
  </si>
  <si>
    <t xml:space="preserve"> Fringe Benefits and Total Personnel Cost</t>
  </si>
  <si>
    <t>Social Security</t>
  </si>
  <si>
    <t>Medicare</t>
  </si>
  <si>
    <t>State Unemployment Insurance</t>
  </si>
  <si>
    <t>Workers Compensation</t>
  </si>
  <si>
    <t>Other (Please List)</t>
  </si>
  <si>
    <t>Other Please List)</t>
  </si>
  <si>
    <t xml:space="preserve">Total Fringe Benefits </t>
  </si>
  <si>
    <t xml:space="preserve">Total Personnel Costs </t>
  </si>
  <si>
    <t>FEIN #:</t>
  </si>
  <si>
    <t>Contract Period:</t>
  </si>
  <si>
    <t>Total One Stop Provider Budget</t>
  </si>
  <si>
    <t>Proposed Budget:</t>
  </si>
  <si>
    <t>Applicant:</t>
  </si>
  <si>
    <t>Staff  Development &amp; Travel</t>
  </si>
  <si>
    <t>Dues, Memberships &amp; Publications</t>
  </si>
  <si>
    <t>One Stop Operator Costs Reimbursed by WIOA
 ($)</t>
  </si>
  <si>
    <t>Other Funding
($)</t>
  </si>
  <si>
    <t>WIOA Cost</t>
  </si>
  <si>
    <t>Other Funding</t>
  </si>
  <si>
    <t>Professional Fees</t>
  </si>
  <si>
    <t>% of Time Spent on Contract</t>
  </si>
  <si>
    <t>Total Contract Cost</t>
  </si>
  <si>
    <t>Brief Summary of Job Responsibilities</t>
  </si>
  <si>
    <t>Occupancy Costs</t>
  </si>
  <si>
    <t>January 2, 2021 - June 30, 2022</t>
  </si>
  <si>
    <t>Workforce Development Services- Cowley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</si>
</sst>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/>
    <xf numFmtId="0" fontId="12" fillId="0" borderId="0"/>
    <xf numFmtId="4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centerContinuous" vertical="center"/>
    </xf>
    <xf numFmtId="0" fontId="5" fillId="0" borderId="1" xfId="0" applyFont="1" applyBorder="1" applyAlignment="1" applyProtection="1">
      <alignment horizontal="centerContinuous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Continuous" vertical="center"/>
    </xf>
    <xf numFmtId="0" fontId="2" fillId="0" borderId="6" xfId="0" applyFont="1" applyBorder="1" applyProtection="1"/>
    <xf numFmtId="0" fontId="2" fillId="0" borderId="7" xfId="0" quotePrefix="1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11" xfId="0" quotePrefix="1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 vertical="center" wrapText="1"/>
    </xf>
    <xf numFmtId="164" fontId="5" fillId="0" borderId="5" xfId="0" applyNumberFormat="1" applyFont="1" applyBorder="1" applyProtection="1"/>
    <xf numFmtId="0" fontId="4" fillId="0" borderId="5" xfId="0" applyFont="1" applyBorder="1" applyProtection="1"/>
    <xf numFmtId="0" fontId="4" fillId="0" borderId="3" xfId="0" applyFont="1" applyBorder="1" applyProtection="1"/>
    <xf numFmtId="0" fontId="0" fillId="0" borderId="0" xfId="0" applyProtection="1"/>
    <xf numFmtId="0" fontId="6" fillId="0" borderId="0" xfId="0" applyFont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8" fillId="0" borderId="0" xfId="0" applyFont="1" applyProtection="1"/>
    <xf numFmtId="0" fontId="9" fillId="0" borderId="0" xfId="0" applyFont="1" applyProtection="1"/>
    <xf numFmtId="0" fontId="9" fillId="0" borderId="0" xfId="0" applyFont="1" applyFill="1" applyBorder="1" applyProtection="1"/>
    <xf numFmtId="42" fontId="8" fillId="0" borderId="0" xfId="0" applyNumberFormat="1" applyFont="1" applyBorder="1" applyProtection="1"/>
    <xf numFmtId="0" fontId="9" fillId="0" borderId="1" xfId="0" applyFont="1" applyBorder="1" applyProtection="1"/>
    <xf numFmtId="0" fontId="8" fillId="0" borderId="0" xfId="0" applyFont="1" applyAlignment="1" applyProtection="1">
      <alignment horizontal="left"/>
    </xf>
    <xf numFmtId="0" fontId="0" fillId="0" borderId="1" xfId="0" applyFill="1" applyBorder="1" applyAlignment="1" applyProtection="1">
      <alignment horizontal="center" vertical="center"/>
    </xf>
    <xf numFmtId="0" fontId="10" fillId="0" borderId="0" xfId="0" applyFont="1" applyProtection="1"/>
    <xf numFmtId="0" fontId="10" fillId="0" borderId="0" xfId="0" applyFont="1" applyAlignment="1" applyProtection="1"/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1" xfId="0" applyFont="1" applyFill="1" applyBorder="1" applyProtection="1"/>
    <xf numFmtId="0" fontId="10" fillId="0" borderId="1" xfId="0" applyFont="1" applyBorder="1" applyProtection="1">
      <protection locked="0" hidden="1"/>
    </xf>
    <xf numFmtId="0" fontId="5" fillId="0" borderId="0" xfId="0" applyFont="1" applyProtection="1"/>
    <xf numFmtId="0" fontId="5" fillId="0" borderId="1" xfId="0" applyFont="1" applyBorder="1" applyProtection="1"/>
    <xf numFmtId="0" fontId="5" fillId="0" borderId="11" xfId="0" quotePrefix="1" applyFont="1" applyBorder="1" applyAlignment="1" applyProtection="1">
      <alignment horizontal="center" vertical="center"/>
    </xf>
    <xf numFmtId="0" fontId="5" fillId="0" borderId="14" xfId="0" quotePrefix="1" applyFont="1" applyBorder="1" applyAlignment="1" applyProtection="1">
      <alignment horizontal="center" vertical="center"/>
    </xf>
    <xf numFmtId="0" fontId="5" fillId="0" borderId="12" xfId="0" applyFont="1" applyBorder="1" applyProtection="1"/>
    <xf numFmtId="0" fontId="5" fillId="0" borderId="13" xfId="0" applyFont="1" applyBorder="1" applyProtection="1"/>
    <xf numFmtId="0" fontId="5" fillId="0" borderId="5" xfId="0" applyFont="1" applyBorder="1" applyProtection="1"/>
    <xf numFmtId="0" fontId="5" fillId="0" borderId="3" xfId="0" applyFont="1" applyBorder="1" applyProtection="1"/>
    <xf numFmtId="164" fontId="5" fillId="0" borderId="16" xfId="0" applyNumberFormat="1" applyFont="1" applyBorder="1" applyProtection="1"/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5" fillId="0" borderId="2" xfId="0" applyFont="1" applyBorder="1" applyProtection="1"/>
    <xf numFmtId="0" fontId="5" fillId="0" borderId="4" xfId="0" applyFont="1" applyBorder="1" applyProtection="1"/>
    <xf numFmtId="0" fontId="5" fillId="0" borderId="9" xfId="0" applyFont="1" applyBorder="1" applyProtection="1"/>
    <xf numFmtId="164" fontId="5" fillId="0" borderId="15" xfId="0" applyNumberFormat="1" applyFont="1" applyBorder="1" applyProtection="1"/>
    <xf numFmtId="164" fontId="5" fillId="0" borderId="11" xfId="0" applyNumberFormat="1" applyFont="1" applyBorder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12" xfId="0" quotePrefix="1" applyFont="1" applyBorder="1" applyAlignment="1" applyProtection="1">
      <alignment horizontal="center" vertical="center"/>
    </xf>
    <xf numFmtId="0" fontId="5" fillId="0" borderId="13" xfId="0" quotePrefix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164" fontId="5" fillId="3" borderId="5" xfId="0" applyNumberFormat="1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  <protection locked="0" hidden="1"/>
    </xf>
    <xf numFmtId="0" fontId="0" fillId="0" borderId="0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  <protection locked="0" hidden="1"/>
    </xf>
    <xf numFmtId="0" fontId="2" fillId="0" borderId="4" xfId="0" quotePrefix="1" applyFont="1" applyBorder="1" applyAlignment="1" applyProtection="1">
      <alignment horizontal="center"/>
    </xf>
    <xf numFmtId="164" fontId="5" fillId="0" borderId="5" xfId="0" applyNumberFormat="1" applyFont="1" applyBorder="1" applyAlignment="1" applyProtection="1">
      <alignment vertical="center"/>
      <protection locked="0"/>
    </xf>
    <xf numFmtId="0" fontId="5" fillId="0" borderId="5" xfId="0" applyFont="1" applyBorder="1" applyProtection="1">
      <protection locked="0"/>
    </xf>
    <xf numFmtId="164" fontId="5" fillId="0" borderId="5" xfId="0" applyNumberFormat="1" applyFont="1" applyBorder="1" applyProtection="1">
      <protection locked="0"/>
    </xf>
    <xf numFmtId="10" fontId="5" fillId="0" borderId="5" xfId="0" applyNumberFormat="1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4" xfId="0" quotePrefix="1" applyFont="1" applyBorder="1" applyAlignment="1" applyProtection="1">
      <alignment horizontal="center" vertical="center"/>
    </xf>
    <xf numFmtId="0" fontId="5" fillId="2" borderId="2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</xf>
    <xf numFmtId="0" fontId="5" fillId="0" borderId="10" xfId="0" applyFont="1" applyBorder="1" applyProtection="1"/>
    <xf numFmtId="0" fontId="5" fillId="0" borderId="6" xfId="0" quotePrefix="1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64" fontId="5" fillId="0" borderId="5" xfId="11" applyNumberFormat="1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/>
    <xf numFmtId="0" fontId="5" fillId="0" borderId="0" xfId="0" applyFont="1" applyBorder="1" applyProtection="1"/>
    <xf numFmtId="0" fontId="0" fillId="0" borderId="0" xfId="0" applyBorder="1" applyAlignment="1" applyProtection="1">
      <alignment horizontal="right"/>
    </xf>
    <xf numFmtId="0" fontId="1" fillId="0" borderId="0" xfId="0" applyFont="1" applyBorder="1" applyAlignment="1" applyProtection="1"/>
    <xf numFmtId="0" fontId="3" fillId="0" borderId="5" xfId="0" applyFont="1" applyBorder="1" applyAlignment="1" applyProtection="1">
      <alignment horizontal="center" vertical="center" wrapText="1"/>
    </xf>
    <xf numFmtId="164" fontId="5" fillId="4" borderId="16" xfId="0" applyNumberFormat="1" applyFont="1" applyFill="1" applyBorder="1" applyProtection="1"/>
    <xf numFmtId="0" fontId="16" fillId="0" borderId="1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0" fontId="5" fillId="0" borderId="5" xfId="0" applyFont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vertical="center"/>
      <protection locked="0" hidden="1"/>
    </xf>
    <xf numFmtId="0" fontId="0" fillId="0" borderId="0" xfId="0" applyFill="1" applyBorder="1" applyProtection="1"/>
    <xf numFmtId="0" fontId="15" fillId="0" borderId="0" xfId="0" applyFont="1" applyFill="1" applyBorder="1" applyProtection="1"/>
    <xf numFmtId="164" fontId="0" fillId="0" borderId="0" xfId="0" applyNumberFormat="1" applyProtection="1"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/>
    <xf numFmtId="0" fontId="3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0" fillId="0" borderId="0" xfId="0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/>
    </xf>
    <xf numFmtId="0" fontId="0" fillId="0" borderId="2" xfId="0" applyFill="1" applyBorder="1" applyAlignment="1" applyProtection="1">
      <alignment horizontal="right"/>
    </xf>
    <xf numFmtId="0" fontId="0" fillId="0" borderId="4" xfId="0" applyFill="1" applyBorder="1" applyAlignment="1" applyProtection="1">
      <alignment horizontal="right"/>
    </xf>
    <xf numFmtId="0" fontId="5" fillId="0" borderId="3" xfId="0" applyFont="1" applyBorder="1" applyAlignment="1" applyProtection="1"/>
    <xf numFmtId="0" fontId="5" fillId="0" borderId="4" xfId="0" applyFont="1" applyBorder="1" applyAlignment="1" applyProtection="1"/>
    <xf numFmtId="0" fontId="5" fillId="0" borderId="0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5" fillId="0" borderId="6" xfId="0" quotePrefix="1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5" fillId="0" borderId="2" xfId="0" applyFont="1" applyBorder="1" applyAlignment="1" applyProtection="1"/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6" xfId="0" quotePrefix="1" applyFont="1" applyBorder="1" applyAlignment="1" applyProtection="1"/>
    <xf numFmtId="0" fontId="5" fillId="0" borderId="8" xfId="0" applyFont="1" applyBorder="1" applyProtection="1"/>
    <xf numFmtId="0" fontId="5" fillId="0" borderId="9" xfId="0" quotePrefix="1" applyFont="1" applyBorder="1" applyAlignment="1" applyProtection="1"/>
    <xf numFmtId="0" fontId="5" fillId="0" borderId="10" xfId="0" applyFont="1" applyBorder="1" applyProtection="1"/>
    <xf numFmtId="0" fontId="4" fillId="4" borderId="1" xfId="0" applyFont="1" applyFill="1" applyBorder="1" applyAlignment="1" applyProtection="1">
      <alignment horizontal="left"/>
    </xf>
    <xf numFmtId="0" fontId="4" fillId="4" borderId="10" xfId="0" applyFont="1" applyFill="1" applyBorder="1" applyAlignment="1" applyProtection="1">
      <alignment horizontal="left"/>
    </xf>
    <xf numFmtId="164" fontId="5" fillId="3" borderId="3" xfId="0" applyNumberFormat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164" fontId="5" fillId="3" borderId="4" xfId="0" applyNumberFormat="1" applyFont="1" applyFill="1" applyBorder="1" applyAlignment="1" applyProtection="1">
      <alignment horizontal="center" vertical="center"/>
    </xf>
    <xf numFmtId="44" fontId="5" fillId="0" borderId="3" xfId="11" applyFont="1" applyBorder="1" applyAlignment="1" applyProtection="1">
      <alignment horizontal="center" vertical="center"/>
    </xf>
    <xf numFmtId="44" fontId="5" fillId="0" borderId="2" xfId="11" applyFont="1" applyBorder="1" applyAlignment="1" applyProtection="1">
      <alignment horizontal="center" vertical="center"/>
    </xf>
    <xf numFmtId="44" fontId="5" fillId="0" borderId="4" xfId="1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5" fillId="0" borderId="6" xfId="0" quotePrefix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</cellXfs>
  <cellStyles count="21">
    <cellStyle name="Comma 2" xfId="1" xr:uid="{00000000-0005-0000-0000-000000000000}"/>
    <cellStyle name="Comma 2 2" xfId="12" xr:uid="{00000000-0005-0000-0000-000001000000}"/>
    <cellStyle name="Comma0" xfId="2" xr:uid="{00000000-0005-0000-0000-000002000000}"/>
    <cellStyle name="Comma0 2" xfId="13" xr:uid="{00000000-0005-0000-0000-000003000000}"/>
    <cellStyle name="Currency" xfId="11" builtinId="4"/>
    <cellStyle name="Currency 2" xfId="3" xr:uid="{00000000-0005-0000-0000-000005000000}"/>
    <cellStyle name="Currency 3" xfId="4" xr:uid="{00000000-0005-0000-0000-000006000000}"/>
    <cellStyle name="Currency 3 2" xfId="14" xr:uid="{00000000-0005-0000-0000-000007000000}"/>
    <cellStyle name="Currency 4" xfId="15" xr:uid="{00000000-0005-0000-0000-000008000000}"/>
    <cellStyle name="Currency0" xfId="5" xr:uid="{00000000-0005-0000-0000-000009000000}"/>
    <cellStyle name="Currency0 2" xfId="16" xr:uid="{00000000-0005-0000-0000-00000A000000}"/>
    <cellStyle name="Date" xfId="6" xr:uid="{00000000-0005-0000-0000-00000B000000}"/>
    <cellStyle name="Date 2" xfId="17" xr:uid="{00000000-0005-0000-0000-00000C000000}"/>
    <cellStyle name="Fixed" xfId="7" xr:uid="{00000000-0005-0000-0000-00000D000000}"/>
    <cellStyle name="Fixed 2" xfId="18" xr:uid="{00000000-0005-0000-0000-00000E000000}"/>
    <cellStyle name="Hyperlink 2" xfId="8" xr:uid="{00000000-0005-0000-0000-00000F000000}"/>
    <cellStyle name="Normal" xfId="0" builtinId="0"/>
    <cellStyle name="Normal 2" xfId="9" xr:uid="{00000000-0005-0000-0000-000011000000}"/>
    <cellStyle name="Normal 3" xfId="10" xr:uid="{00000000-0005-0000-0000-000012000000}"/>
    <cellStyle name="Normal 3 2" xfId="19" xr:uid="{00000000-0005-0000-0000-000013000000}"/>
    <cellStyle name="Percent 2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1</xdr:row>
      <xdr:rowOff>95250</xdr:rowOff>
    </xdr:from>
    <xdr:to>
      <xdr:col>7</xdr:col>
      <xdr:colOff>47625</xdr:colOff>
      <xdr:row>5</xdr:row>
      <xdr:rowOff>142874</xdr:rowOff>
    </xdr:to>
    <xdr:sp macro="" textlink="">
      <xdr:nvSpPr>
        <xdr:cNvPr id="1026" name="AutoShape 2" descr="image001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6877050" y="285750"/>
          <a:ext cx="3028950" cy="809624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39"/>
  <sheetViews>
    <sheetView tabSelected="1" zoomScaleNormal="100" workbookViewId="0">
      <selection activeCell="D10" sqref="D10"/>
    </sheetView>
  </sheetViews>
  <sheetFormatPr defaultColWidth="9.140625" defaultRowHeight="15" x14ac:dyDescent="0.25"/>
  <cols>
    <col min="1" max="1" width="4.28515625" style="1" customWidth="1"/>
    <col min="2" max="2" width="13.140625" style="1" customWidth="1"/>
    <col min="3" max="3" width="29.28515625" style="1" customWidth="1"/>
    <col min="4" max="4" width="27.5703125" style="1" customWidth="1"/>
    <col min="5" max="5" width="27" style="1" customWidth="1"/>
    <col min="6" max="6" width="27.28515625" style="1" customWidth="1"/>
    <col min="7" max="9" width="19.28515625" style="1" customWidth="1"/>
    <col min="10" max="16384" width="9.140625" style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/>
      <c r="B2" s="19"/>
      <c r="C2" s="19"/>
      <c r="D2" s="19"/>
      <c r="E2" s="19"/>
      <c r="F2" s="87" t="s">
        <v>0</v>
      </c>
      <c r="G2" s="19"/>
      <c r="H2" s="19"/>
    </row>
    <row r="3" spans="1:9" x14ac:dyDescent="0.25">
      <c r="A3" s="20"/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20"/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20"/>
      <c r="B5" s="19"/>
      <c r="C5" s="19"/>
      <c r="D5" s="19"/>
      <c r="E5" s="19"/>
      <c r="F5" s="19"/>
      <c r="G5" s="19"/>
      <c r="H5" s="19"/>
      <c r="I5" s="19"/>
    </row>
    <row r="6" spans="1:9" x14ac:dyDescent="0.25">
      <c r="A6" s="106" t="s">
        <v>61</v>
      </c>
      <c r="B6" s="106"/>
      <c r="C6" s="106"/>
      <c r="D6" s="106"/>
      <c r="E6" s="106"/>
      <c r="F6" s="106"/>
      <c r="G6" s="88"/>
      <c r="H6" s="88"/>
      <c r="I6" s="88"/>
    </row>
    <row r="7" spans="1:9" x14ac:dyDescent="0.25">
      <c r="A7" s="107"/>
      <c r="B7" s="107"/>
      <c r="C7" s="107"/>
      <c r="D7" s="107"/>
      <c r="E7" s="107"/>
      <c r="F7" s="107"/>
      <c r="G7" s="97"/>
      <c r="H7" s="97"/>
      <c r="I7" s="97"/>
    </row>
    <row r="8" spans="1:9" ht="18" customHeight="1" x14ac:dyDescent="0.25">
      <c r="A8" s="19"/>
      <c r="B8" s="19"/>
      <c r="C8" s="19"/>
      <c r="D8" s="19"/>
      <c r="E8" s="19"/>
      <c r="F8" s="21"/>
      <c r="G8" s="21"/>
      <c r="H8" s="19"/>
      <c r="I8" s="19"/>
    </row>
    <row r="9" spans="1:9" ht="18" customHeight="1" x14ac:dyDescent="0.25">
      <c r="A9" s="114" t="s">
        <v>33</v>
      </c>
      <c r="B9" s="114"/>
      <c r="C9" s="94"/>
      <c r="D9" s="95"/>
      <c r="E9" s="69" t="s">
        <v>44</v>
      </c>
      <c r="F9" s="96"/>
      <c r="G9" s="23"/>
      <c r="H9" s="70"/>
      <c r="I9" s="70"/>
    </row>
    <row r="10" spans="1:9" ht="18" customHeight="1" x14ac:dyDescent="0.25">
      <c r="A10" s="22"/>
      <c r="B10" s="22"/>
      <c r="C10" s="67"/>
      <c r="D10" s="67"/>
      <c r="E10" s="23"/>
      <c r="F10" s="68"/>
      <c r="G10" s="68"/>
      <c r="H10" s="68"/>
      <c r="I10" s="68"/>
    </row>
    <row r="11" spans="1:9" ht="18" customHeight="1" x14ac:dyDescent="0.25">
      <c r="A11" s="100"/>
      <c r="B11" s="100"/>
      <c r="C11" s="100"/>
      <c r="D11" s="100"/>
      <c r="E11" s="23" t="s">
        <v>47</v>
      </c>
      <c r="F11" s="102">
        <f>+F28</f>
        <v>0</v>
      </c>
    </row>
    <row r="12" spans="1:9" ht="21" customHeight="1" x14ac:dyDescent="0.25">
      <c r="A12" s="23"/>
      <c r="D12" s="99"/>
      <c r="E12" s="1" t="s">
        <v>53</v>
      </c>
      <c r="F12" s="105">
        <f>D28</f>
        <v>0</v>
      </c>
    </row>
    <row r="13" spans="1:9" ht="19.5" customHeight="1" x14ac:dyDescent="0.25">
      <c r="A13" s="23"/>
      <c r="B13" s="69" t="s">
        <v>45</v>
      </c>
      <c r="C13" s="101" t="s">
        <v>60</v>
      </c>
      <c r="D13" s="99"/>
      <c r="E13" s="1" t="s">
        <v>54</v>
      </c>
      <c r="F13" s="105">
        <f>E28</f>
        <v>0</v>
      </c>
    </row>
    <row r="14" spans="1:9" ht="17.25" customHeight="1" x14ac:dyDescent="0.25">
      <c r="A14" s="103"/>
      <c r="B14" s="103"/>
      <c r="C14" s="104"/>
      <c r="D14" s="103"/>
      <c r="E14" s="103"/>
      <c r="F14" s="103"/>
    </row>
    <row r="15" spans="1:9" ht="19.5" customHeight="1" x14ac:dyDescent="0.25">
      <c r="A15" s="112"/>
      <c r="B15" s="112"/>
      <c r="C15" s="112"/>
      <c r="D15" s="112"/>
      <c r="E15" s="112"/>
      <c r="F15" s="113"/>
      <c r="G15" s="91"/>
      <c r="H15" s="91"/>
      <c r="I15" s="91"/>
    </row>
    <row r="16" spans="1:9" ht="17.25" customHeight="1" x14ac:dyDescent="0.25">
      <c r="A16" s="11"/>
      <c r="B16" s="12"/>
      <c r="C16" s="13"/>
      <c r="D16" s="14"/>
      <c r="E16" s="14"/>
      <c r="F16" s="71"/>
      <c r="G16" s="2"/>
      <c r="H16" s="2"/>
      <c r="I16" s="2"/>
    </row>
    <row r="17" spans="1:9" ht="57" customHeight="1" x14ac:dyDescent="0.25">
      <c r="A17" s="109" t="s">
        <v>1</v>
      </c>
      <c r="B17" s="110"/>
      <c r="C17" s="111"/>
      <c r="D17" s="15" t="s">
        <v>51</v>
      </c>
      <c r="E17" s="15" t="s">
        <v>52</v>
      </c>
      <c r="F17" s="92" t="s">
        <v>46</v>
      </c>
      <c r="G17" s="3"/>
      <c r="H17" s="3"/>
      <c r="I17" s="3"/>
    </row>
    <row r="18" spans="1:9" ht="20.25" customHeight="1" x14ac:dyDescent="0.25">
      <c r="A18" s="108" t="s">
        <v>2</v>
      </c>
      <c r="B18" s="108"/>
      <c r="C18" s="108"/>
      <c r="D18" s="16">
        <f>+'Personnel Form 2'!G17</f>
        <v>0</v>
      </c>
      <c r="E18" s="16">
        <v>0</v>
      </c>
      <c r="F18" s="16">
        <f>D18+E18</f>
        <v>0</v>
      </c>
      <c r="G18" s="4"/>
    </row>
    <row r="19" spans="1:9" ht="20.25" customHeight="1" x14ac:dyDescent="0.25">
      <c r="A19" s="108" t="s">
        <v>3</v>
      </c>
      <c r="B19" s="108"/>
      <c r="C19" s="108"/>
      <c r="D19" s="16">
        <f>+'Personnel Form 2'!G26</f>
        <v>0</v>
      </c>
      <c r="E19" s="16">
        <v>0</v>
      </c>
      <c r="F19" s="16">
        <f t="shared" ref="F19:F28" si="0">D19+E19</f>
        <v>0</v>
      </c>
      <c r="G19" s="4"/>
    </row>
    <row r="20" spans="1:9" ht="20.25" customHeight="1" x14ac:dyDescent="0.25">
      <c r="A20" s="108" t="s">
        <v>55</v>
      </c>
      <c r="B20" s="108"/>
      <c r="C20" s="108"/>
      <c r="D20" s="16">
        <f>+'Non-Personnel Form 3'!E13</f>
        <v>0</v>
      </c>
      <c r="E20" s="16">
        <v>0</v>
      </c>
      <c r="F20" s="16">
        <f t="shared" si="0"/>
        <v>0</v>
      </c>
      <c r="G20" s="4"/>
    </row>
    <row r="21" spans="1:9" ht="20.25" customHeight="1" x14ac:dyDescent="0.25">
      <c r="A21" s="108" t="str">
        <f>'Non-Personnel Form 3'!C14</f>
        <v>Materials and Supplies</v>
      </c>
      <c r="B21" s="108"/>
      <c r="C21" s="108"/>
      <c r="D21" s="16">
        <f>+'Non-Personnel Form 3'!E14</f>
        <v>0</v>
      </c>
      <c r="E21" s="16">
        <v>0</v>
      </c>
      <c r="F21" s="16">
        <f t="shared" si="0"/>
        <v>0</v>
      </c>
      <c r="G21" s="4"/>
    </row>
    <row r="22" spans="1:9" ht="20.25" customHeight="1" x14ac:dyDescent="0.25">
      <c r="A22" s="108" t="str">
        <f>'Non-Personnel Form 3'!C15</f>
        <v>Staff  Development &amp; Travel</v>
      </c>
      <c r="B22" s="108"/>
      <c r="C22" s="108"/>
      <c r="D22" s="16">
        <f>+'Non-Personnel Form 3'!E15</f>
        <v>0</v>
      </c>
      <c r="E22" s="16">
        <v>0</v>
      </c>
      <c r="F22" s="16">
        <f t="shared" si="0"/>
        <v>0</v>
      </c>
      <c r="G22" s="4"/>
    </row>
    <row r="23" spans="1:9" ht="20.25" customHeight="1" x14ac:dyDescent="0.25">
      <c r="A23" s="108" t="str">
        <f>'Non-Personnel Form 3'!C16</f>
        <v>Dues, Memberships &amp; Publications</v>
      </c>
      <c r="B23" s="108"/>
      <c r="C23" s="108"/>
      <c r="D23" s="16">
        <f>+'Non-Personnel Form 3'!E16</f>
        <v>0</v>
      </c>
      <c r="E23" s="16">
        <v>0</v>
      </c>
      <c r="F23" s="16">
        <f t="shared" si="0"/>
        <v>0</v>
      </c>
      <c r="G23" s="4"/>
    </row>
    <row r="24" spans="1:9" ht="20.25" customHeight="1" x14ac:dyDescent="0.25">
      <c r="A24" s="108" t="str">
        <f>'Non-Personnel Form 3'!C17</f>
        <v>Occupancy Costs</v>
      </c>
      <c r="B24" s="108"/>
      <c r="C24" s="108"/>
      <c r="D24" s="16">
        <f>+'Non-Personnel Form 3'!E17</f>
        <v>0</v>
      </c>
      <c r="E24" s="16">
        <v>0</v>
      </c>
      <c r="F24" s="16">
        <f t="shared" ref="F24:F25" si="1">D24+E24</f>
        <v>0</v>
      </c>
      <c r="G24" s="4"/>
    </row>
    <row r="25" spans="1:9" ht="20.25" customHeight="1" x14ac:dyDescent="0.25">
      <c r="A25" s="108" t="str">
        <f>'Non-Personnel Form 3'!C18</f>
        <v>Other (Please specify)</v>
      </c>
      <c r="B25" s="108"/>
      <c r="C25" s="108"/>
      <c r="D25" s="16">
        <f>+'Non-Personnel Form 3'!E18</f>
        <v>0</v>
      </c>
      <c r="E25" s="16">
        <v>0</v>
      </c>
      <c r="F25" s="16">
        <f t="shared" si="1"/>
        <v>0</v>
      </c>
      <c r="G25" s="4"/>
    </row>
    <row r="26" spans="1:9" ht="20.25" customHeight="1" x14ac:dyDescent="0.25">
      <c r="A26" s="108" t="str">
        <f>'Non-Personnel Form 3'!C19</f>
        <v>Other (Please specify)</v>
      </c>
      <c r="B26" s="108"/>
      <c r="C26" s="108"/>
      <c r="D26" s="16">
        <f>+'Non-Personnel Form 3'!E19</f>
        <v>0</v>
      </c>
      <c r="E26" s="16">
        <v>0</v>
      </c>
      <c r="F26" s="16">
        <f t="shared" si="0"/>
        <v>0</v>
      </c>
      <c r="G26" s="4"/>
    </row>
    <row r="27" spans="1:9" ht="20.25" customHeight="1" x14ac:dyDescent="0.25">
      <c r="A27" s="108" t="str">
        <f>'Non-Personnel Form 3'!C20</f>
        <v>Indirect Costs</v>
      </c>
      <c r="B27" s="108"/>
      <c r="C27" s="108"/>
      <c r="D27" s="16">
        <f>+'Non-Personnel Form 3'!E20</f>
        <v>0</v>
      </c>
      <c r="E27" s="16">
        <v>0</v>
      </c>
      <c r="F27" s="16">
        <f t="shared" si="0"/>
        <v>0</v>
      </c>
      <c r="G27" s="4"/>
    </row>
    <row r="28" spans="1:9" ht="24" customHeight="1" x14ac:dyDescent="0.25">
      <c r="A28" s="115" t="s">
        <v>7</v>
      </c>
      <c r="B28" s="116"/>
      <c r="C28" s="117"/>
      <c r="D28" s="16">
        <f>SUM(D18:D27)</f>
        <v>0</v>
      </c>
      <c r="E28" s="16">
        <f>SUM(E18:E27)</f>
        <v>0</v>
      </c>
      <c r="F28" s="16">
        <f t="shared" si="0"/>
        <v>0</v>
      </c>
      <c r="G28" s="4"/>
    </row>
    <row r="29" spans="1:9" ht="15" customHeight="1" x14ac:dyDescent="0.25">
      <c r="A29" s="19"/>
      <c r="B29" s="19"/>
      <c r="C29" s="19"/>
      <c r="D29" s="24"/>
      <c r="E29" s="19"/>
      <c r="F29" s="24"/>
      <c r="G29" s="19"/>
    </row>
    <row r="30" spans="1:9" ht="15.75" hidden="1" thickBot="1" x14ac:dyDescent="0.3">
      <c r="A30" s="25" t="s">
        <v>26</v>
      </c>
      <c r="B30" s="25"/>
      <c r="C30" s="25"/>
      <c r="D30" s="24"/>
      <c r="E30" s="26" t="s">
        <v>21</v>
      </c>
      <c r="F30" s="27"/>
      <c r="G30" s="19"/>
    </row>
    <row r="31" spans="1:9" ht="15.75" hidden="1" thickBot="1" x14ac:dyDescent="0.3">
      <c r="A31" s="28"/>
      <c r="B31" s="28"/>
      <c r="C31" s="28"/>
      <c r="D31" s="29"/>
      <c r="E31" s="30"/>
      <c r="F31" s="30"/>
      <c r="G31" s="19"/>
    </row>
    <row r="32" spans="1:9" ht="18.95" hidden="1" customHeight="1" x14ac:dyDescent="0.25">
      <c r="A32" s="25" t="s">
        <v>24</v>
      </c>
      <c r="B32" s="31"/>
      <c r="C32" s="32"/>
      <c r="D32" s="19"/>
      <c r="E32" s="33" t="s">
        <v>22</v>
      </c>
      <c r="F32" s="34"/>
      <c r="G32" s="19"/>
    </row>
    <row r="33" spans="1:7" ht="15.75" hidden="1" thickBot="1" x14ac:dyDescent="0.3">
      <c r="A33" s="36"/>
      <c r="B33" s="36"/>
      <c r="C33" s="36"/>
      <c r="D33" s="19"/>
      <c r="E33" s="35"/>
      <c r="F33" s="35"/>
      <c r="G33" s="19"/>
    </row>
    <row r="34" spans="1:7" ht="18" hidden="1" customHeight="1" x14ac:dyDescent="0.25">
      <c r="A34" s="25" t="s">
        <v>5</v>
      </c>
      <c r="B34" s="31"/>
      <c r="C34" s="31"/>
      <c r="D34" s="19"/>
      <c r="E34" s="33" t="s">
        <v>23</v>
      </c>
      <c r="F34" s="34"/>
      <c r="G34" s="19"/>
    </row>
    <row r="35" spans="1:7" ht="15.75" hidden="1" thickBot="1" x14ac:dyDescent="0.3">
      <c r="A35" s="36"/>
      <c r="B35" s="36"/>
      <c r="C35" s="36"/>
      <c r="D35" s="19"/>
      <c r="E35" s="34"/>
      <c r="F35" s="34"/>
      <c r="G35" s="19"/>
    </row>
    <row r="36" spans="1:7" ht="15.75" hidden="1" thickBot="1" x14ac:dyDescent="0.3">
      <c r="A36" s="25" t="s">
        <v>6</v>
      </c>
      <c r="B36" s="31"/>
      <c r="C36" s="31"/>
      <c r="D36" s="19"/>
      <c r="E36" s="35" t="s">
        <v>27</v>
      </c>
      <c r="F36" s="35"/>
      <c r="G36" s="19"/>
    </row>
    <row r="37" spans="1:7" ht="15.75" hidden="1" thickBot="1" x14ac:dyDescent="0.3">
      <c r="A37" s="19"/>
      <c r="B37" s="19"/>
      <c r="C37" s="19"/>
      <c r="D37" s="19"/>
      <c r="E37" s="33" t="s">
        <v>5</v>
      </c>
      <c r="F37" s="34"/>
      <c r="G37" s="19"/>
    </row>
    <row r="38" spans="1:7" ht="15.75" hidden="1" thickBot="1" x14ac:dyDescent="0.3">
      <c r="A38" s="19"/>
      <c r="B38" s="19"/>
      <c r="C38" s="19"/>
      <c r="D38" s="19"/>
      <c r="E38" s="35" t="s">
        <v>28</v>
      </c>
      <c r="F38" s="35"/>
      <c r="G38" s="19"/>
    </row>
    <row r="39" spans="1:7" ht="15.75" hidden="1" thickBot="1" x14ac:dyDescent="0.3">
      <c r="A39" s="19"/>
      <c r="B39" s="19"/>
      <c r="C39" s="19"/>
      <c r="D39" s="19"/>
      <c r="E39" s="33" t="s">
        <v>6</v>
      </c>
      <c r="F39" s="34"/>
      <c r="G39" s="19"/>
    </row>
  </sheetData>
  <mergeCells count="16">
    <mergeCell ref="A28:C28"/>
    <mergeCell ref="A20:C20"/>
    <mergeCell ref="A21:C21"/>
    <mergeCell ref="A22:C22"/>
    <mergeCell ref="A26:C26"/>
    <mergeCell ref="A24:C24"/>
    <mergeCell ref="A25:C25"/>
    <mergeCell ref="A6:F6"/>
    <mergeCell ref="A7:F7"/>
    <mergeCell ref="A23:C23"/>
    <mergeCell ref="A17:C17"/>
    <mergeCell ref="A27:C27"/>
    <mergeCell ref="A18:C18"/>
    <mergeCell ref="A15:F15"/>
    <mergeCell ref="A9:B9"/>
    <mergeCell ref="A19:C19"/>
  </mergeCells>
  <pageMargins left="0" right="0.25" top="0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zoomScaleNormal="100" workbookViewId="0">
      <selection activeCell="D27" sqref="D27"/>
    </sheetView>
  </sheetViews>
  <sheetFormatPr defaultColWidth="9.140625" defaultRowHeight="15" x14ac:dyDescent="0.25"/>
  <cols>
    <col min="1" max="1" width="9.140625" style="1"/>
    <col min="2" max="2" width="2.140625" style="1" customWidth="1"/>
    <col min="3" max="3" width="29.42578125" style="1" customWidth="1"/>
    <col min="4" max="4" width="26.7109375" style="1" customWidth="1"/>
    <col min="5" max="5" width="10.28515625" style="1" customWidth="1"/>
    <col min="6" max="6" width="11" style="1" customWidth="1"/>
    <col min="7" max="7" width="14.140625" style="1" customWidth="1"/>
    <col min="8" max="8" width="15.85546875" style="1" customWidth="1"/>
    <col min="9" max="9" width="16.85546875" style="1" customWidth="1"/>
    <col min="10" max="10" width="13.5703125" style="1" customWidth="1"/>
    <col min="11" max="11" width="30.7109375" style="1" customWidth="1"/>
    <col min="12" max="12" width="13.7109375" style="1" customWidth="1"/>
    <col min="13" max="16384" width="9.140625" style="1"/>
  </cols>
  <sheetData>
    <row r="1" spans="1:17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7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7" x14ac:dyDescent="0.25">
      <c r="A3" s="19"/>
      <c r="B3" s="19"/>
      <c r="C3" s="46"/>
      <c r="D3" s="46"/>
      <c r="E3" s="46"/>
      <c r="F3" s="46"/>
      <c r="G3" s="46"/>
      <c r="H3" s="46"/>
      <c r="I3" s="90" t="s">
        <v>8</v>
      </c>
      <c r="J3" s="19"/>
      <c r="K3" s="19"/>
    </row>
    <row r="4" spans="1:17" x14ac:dyDescent="0.25">
      <c r="A4" s="19"/>
      <c r="B4" s="19"/>
      <c r="C4" s="123" t="str">
        <f>'Budget Summary Form 1A'!A6</f>
        <v>Workforce Development Services- Cowley County</v>
      </c>
      <c r="D4" s="123"/>
      <c r="E4" s="123"/>
      <c r="F4" s="123"/>
      <c r="G4" s="123"/>
      <c r="H4" s="123"/>
      <c r="I4" s="123"/>
      <c r="J4" s="88"/>
      <c r="K4" s="88"/>
      <c r="L4" s="88"/>
    </row>
    <row r="5" spans="1:17" x14ac:dyDescent="0.25">
      <c r="A5" s="19"/>
      <c r="B5" s="19"/>
      <c r="C5" s="123"/>
      <c r="D5" s="123"/>
      <c r="E5" s="123"/>
      <c r="F5" s="123"/>
      <c r="G5" s="123"/>
      <c r="H5" s="123"/>
      <c r="I5" s="123"/>
      <c r="J5" s="88"/>
      <c r="K5" s="88"/>
      <c r="L5" s="88"/>
    </row>
    <row r="6" spans="1:17" x14ac:dyDescent="0.25">
      <c r="A6" s="19"/>
      <c r="B6" s="19"/>
      <c r="C6" s="46"/>
      <c r="D6" s="46"/>
      <c r="E6" s="46"/>
      <c r="F6" s="46"/>
      <c r="G6" s="46"/>
      <c r="H6" s="46"/>
      <c r="I6" s="46"/>
      <c r="J6" s="19"/>
    </row>
    <row r="7" spans="1:17" x14ac:dyDescent="0.25">
      <c r="A7" s="37"/>
      <c r="B7" s="37"/>
      <c r="C7" s="89" t="s">
        <v>33</v>
      </c>
      <c r="D7" s="6"/>
      <c r="E7" s="6"/>
      <c r="F7" s="6"/>
      <c r="G7" s="89" t="s">
        <v>32</v>
      </c>
      <c r="H7" s="5" t="str">
        <f>'Budget Summary Form 1A'!C13</f>
        <v>January 2, 2021 - June 30, 2022</v>
      </c>
      <c r="I7" s="10"/>
      <c r="K7" s="4"/>
      <c r="L7" s="4"/>
      <c r="M7" s="4"/>
      <c r="N7" s="4"/>
      <c r="O7" s="4"/>
      <c r="P7" s="4"/>
      <c r="Q7" s="4"/>
    </row>
    <row r="8" spans="1:17" ht="6.75" customHeight="1" x14ac:dyDescent="0.25">
      <c r="A8" s="37"/>
      <c r="B8" s="37"/>
      <c r="C8" s="89"/>
      <c r="D8" s="89"/>
      <c r="E8" s="89"/>
      <c r="F8" s="89"/>
      <c r="G8" s="89"/>
      <c r="H8" s="89"/>
      <c r="I8" s="46"/>
      <c r="J8" s="37"/>
      <c r="K8" s="4"/>
      <c r="L8" s="4"/>
      <c r="M8" s="4"/>
      <c r="N8" s="4"/>
      <c r="O8" s="4"/>
      <c r="P8" s="4"/>
      <c r="Q8" s="4"/>
    </row>
    <row r="9" spans="1:17" x14ac:dyDescent="0.25">
      <c r="A9" s="37"/>
      <c r="B9" s="37"/>
      <c r="C9" s="124"/>
      <c r="D9" s="124"/>
      <c r="E9" s="124"/>
      <c r="F9" s="124"/>
      <c r="G9" s="124"/>
      <c r="H9" s="124"/>
      <c r="I9" s="12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37"/>
      <c r="B10" s="37"/>
      <c r="C10" s="39"/>
      <c r="D10" s="39"/>
      <c r="E10" s="39"/>
      <c r="F10" s="39"/>
      <c r="G10" s="39"/>
      <c r="H10" s="129"/>
      <c r="I10" s="130"/>
      <c r="J10" s="4"/>
      <c r="K10" s="4"/>
      <c r="L10" s="4"/>
      <c r="M10" s="4"/>
      <c r="N10" s="4"/>
      <c r="O10" s="4"/>
      <c r="P10" s="4"/>
    </row>
    <row r="11" spans="1:17" x14ac:dyDescent="0.25">
      <c r="A11" s="37"/>
      <c r="B11" s="37"/>
      <c r="C11" s="77"/>
      <c r="D11" s="77"/>
      <c r="E11" s="77"/>
      <c r="F11" s="77"/>
      <c r="G11" s="77"/>
      <c r="H11" s="41"/>
      <c r="I11" s="42"/>
      <c r="J11" s="4"/>
      <c r="K11" s="4"/>
      <c r="L11" s="4"/>
      <c r="M11" s="4"/>
      <c r="N11" s="4"/>
      <c r="O11" s="4"/>
      <c r="P11" s="4"/>
    </row>
    <row r="12" spans="1:17" ht="45" customHeight="1" x14ac:dyDescent="0.25">
      <c r="A12" s="37"/>
      <c r="B12" s="37"/>
      <c r="C12" s="55" t="s">
        <v>9</v>
      </c>
      <c r="D12" s="76" t="s">
        <v>20</v>
      </c>
      <c r="E12" s="76" t="s">
        <v>29</v>
      </c>
      <c r="F12" s="56" t="s">
        <v>56</v>
      </c>
      <c r="G12" s="56" t="s">
        <v>57</v>
      </c>
      <c r="H12" s="127" t="s">
        <v>58</v>
      </c>
      <c r="I12" s="128"/>
      <c r="J12" s="4"/>
      <c r="K12" s="4"/>
      <c r="L12" s="4"/>
      <c r="M12" s="4"/>
      <c r="N12" s="4"/>
      <c r="O12" s="4"/>
      <c r="P12" s="4"/>
    </row>
    <row r="13" spans="1:17" ht="24" customHeight="1" x14ac:dyDescent="0.25">
      <c r="A13" s="37"/>
      <c r="B13" s="37"/>
      <c r="C13" s="73"/>
      <c r="D13" s="98"/>
      <c r="E13" s="74"/>
      <c r="F13" s="75"/>
      <c r="G13" s="16">
        <f>ROUND(D13*E13*F13,0)</f>
        <v>0</v>
      </c>
      <c r="H13" s="121"/>
      <c r="I13" s="122"/>
      <c r="J13" s="4"/>
      <c r="K13" s="4"/>
      <c r="L13" s="4"/>
      <c r="M13" s="4"/>
      <c r="N13" s="4"/>
      <c r="O13" s="4"/>
      <c r="P13" s="4"/>
    </row>
    <row r="14" spans="1:17" ht="22.5" customHeight="1" x14ac:dyDescent="0.25">
      <c r="A14" s="37"/>
      <c r="B14" s="37"/>
      <c r="C14" s="73"/>
      <c r="D14" s="73"/>
      <c r="E14" s="74"/>
      <c r="F14" s="75"/>
      <c r="G14" s="16">
        <f t="shared" ref="G14:G16" si="0">ROUND(D14*E14*F14,0)</f>
        <v>0</v>
      </c>
      <c r="H14" s="121"/>
      <c r="I14" s="122"/>
      <c r="J14" s="4"/>
      <c r="K14" s="4"/>
      <c r="L14" s="4"/>
      <c r="M14" s="4"/>
      <c r="N14" s="4"/>
      <c r="O14" s="4"/>
      <c r="P14" s="4"/>
    </row>
    <row r="15" spans="1:17" ht="22.5" customHeight="1" x14ac:dyDescent="0.25">
      <c r="A15" s="37"/>
      <c r="B15" s="37"/>
      <c r="C15" s="73"/>
      <c r="D15" s="73"/>
      <c r="E15" s="74"/>
      <c r="F15" s="75"/>
      <c r="G15" s="16">
        <f t="shared" si="0"/>
        <v>0</v>
      </c>
      <c r="H15" s="121"/>
      <c r="I15" s="122"/>
      <c r="J15" s="4"/>
      <c r="K15" s="4"/>
      <c r="L15" s="4"/>
      <c r="M15" s="4"/>
      <c r="N15" s="4"/>
      <c r="O15" s="4"/>
      <c r="P15" s="4"/>
    </row>
    <row r="16" spans="1:17" ht="21.75" customHeight="1" thickBot="1" x14ac:dyDescent="0.3">
      <c r="A16" s="37"/>
      <c r="B16" s="37"/>
      <c r="C16" s="73"/>
      <c r="D16" s="73"/>
      <c r="E16" s="74"/>
      <c r="F16" s="75"/>
      <c r="G16" s="16">
        <f t="shared" si="0"/>
        <v>0</v>
      </c>
      <c r="H16" s="132"/>
      <c r="I16" s="133"/>
      <c r="J16" s="4"/>
      <c r="K16" s="4"/>
      <c r="L16" s="4"/>
      <c r="M16" s="4"/>
      <c r="N16" s="4"/>
      <c r="O16" s="4"/>
      <c r="P16" s="4"/>
    </row>
    <row r="17" spans="1:16" ht="23.25" customHeight="1" thickBot="1" x14ac:dyDescent="0.3">
      <c r="A17" s="37"/>
      <c r="B17" s="37"/>
      <c r="C17" s="17" t="s">
        <v>34</v>
      </c>
      <c r="D17" s="43"/>
      <c r="E17" s="43"/>
      <c r="F17" s="44"/>
      <c r="G17" s="45">
        <f>ROUND(SUM(G13:G16),0)</f>
        <v>0</v>
      </c>
      <c r="H17" s="131"/>
      <c r="I17" s="119"/>
      <c r="J17" s="4"/>
      <c r="K17" s="4"/>
      <c r="L17" s="4"/>
      <c r="M17" s="4"/>
      <c r="N17" s="4"/>
      <c r="O17" s="4"/>
      <c r="P17" s="4"/>
    </row>
    <row r="18" spans="1:16" x14ac:dyDescent="0.25">
      <c r="A18" s="19"/>
      <c r="B18" s="19"/>
      <c r="C18" s="140" t="s">
        <v>35</v>
      </c>
      <c r="D18" s="140"/>
      <c r="E18" s="140"/>
      <c r="F18" s="140"/>
      <c r="G18" s="140"/>
      <c r="H18" s="140"/>
      <c r="I18" s="141"/>
    </row>
    <row r="19" spans="1:16" x14ac:dyDescent="0.25">
      <c r="A19" s="19"/>
      <c r="B19" s="19"/>
      <c r="C19" s="47" t="s">
        <v>11</v>
      </c>
      <c r="D19" s="48"/>
      <c r="E19" s="48"/>
      <c r="F19" s="79"/>
      <c r="G19" s="49" t="s">
        <v>12</v>
      </c>
      <c r="H19" s="134" t="s">
        <v>13</v>
      </c>
      <c r="I19" s="135"/>
      <c r="J19" s="8"/>
    </row>
    <row r="20" spans="1:16" x14ac:dyDescent="0.25">
      <c r="A20" s="19"/>
      <c r="B20" s="19"/>
      <c r="C20" s="44" t="s">
        <v>36</v>
      </c>
      <c r="D20" s="50"/>
      <c r="E20" s="50"/>
      <c r="F20" s="51"/>
      <c r="G20" s="16">
        <f>ROUND(G17*0.062,0)</f>
        <v>0</v>
      </c>
      <c r="H20" s="136" t="s">
        <v>14</v>
      </c>
      <c r="I20" s="137"/>
    </row>
    <row r="21" spans="1:16" x14ac:dyDescent="0.25">
      <c r="A21" s="19"/>
      <c r="B21" s="19"/>
      <c r="C21" s="52" t="s">
        <v>37</v>
      </c>
      <c r="D21" s="38"/>
      <c r="E21" s="38"/>
      <c r="F21" s="80"/>
      <c r="G21" s="53">
        <f>ROUND(G17*0.0145,0)</f>
        <v>0</v>
      </c>
      <c r="H21" s="138" t="s">
        <v>15</v>
      </c>
      <c r="I21" s="139"/>
    </row>
    <row r="22" spans="1:16" x14ac:dyDescent="0.25">
      <c r="A22" s="19"/>
      <c r="B22" s="19"/>
      <c r="C22" s="44" t="s">
        <v>38</v>
      </c>
      <c r="D22" s="50"/>
      <c r="E22" s="50"/>
      <c r="F22" s="51"/>
      <c r="G22" s="74">
        <v>0</v>
      </c>
      <c r="H22" s="121"/>
      <c r="I22" s="122"/>
    </row>
    <row r="23" spans="1:16" x14ac:dyDescent="0.25">
      <c r="A23" s="19"/>
      <c r="B23" s="19"/>
      <c r="C23" s="44" t="s">
        <v>39</v>
      </c>
      <c r="D23" s="50"/>
      <c r="E23" s="50"/>
      <c r="F23" s="51"/>
      <c r="G23" s="74">
        <v>0</v>
      </c>
      <c r="H23" s="121"/>
      <c r="I23" s="122"/>
    </row>
    <row r="24" spans="1:16" ht="15" customHeight="1" x14ac:dyDescent="0.25">
      <c r="A24" s="19"/>
      <c r="B24" s="19"/>
      <c r="C24" s="44" t="s">
        <v>40</v>
      </c>
      <c r="D24" s="78"/>
      <c r="E24" s="125" t="s">
        <v>31</v>
      </c>
      <c r="F24" s="125"/>
      <c r="G24" s="74">
        <v>0</v>
      </c>
      <c r="H24" s="121"/>
      <c r="I24" s="122"/>
    </row>
    <row r="25" spans="1:16" x14ac:dyDescent="0.25">
      <c r="A25" s="19"/>
      <c r="B25" s="19"/>
      <c r="C25" s="44" t="s">
        <v>41</v>
      </c>
      <c r="D25" s="78"/>
      <c r="E25" s="126"/>
      <c r="F25" s="126"/>
      <c r="G25" s="74">
        <v>0</v>
      </c>
      <c r="H25" s="121"/>
      <c r="I25" s="122"/>
    </row>
    <row r="26" spans="1:16" ht="15.75" thickBot="1" x14ac:dyDescent="0.3">
      <c r="A26" s="19"/>
      <c r="B26" s="19"/>
      <c r="C26" s="44" t="s">
        <v>42</v>
      </c>
      <c r="D26" s="50"/>
      <c r="E26" s="50"/>
      <c r="F26" s="51"/>
      <c r="G26" s="54">
        <f>ROUND(SUM(G20:G25),0)</f>
        <v>0</v>
      </c>
      <c r="H26" s="118"/>
      <c r="I26" s="119"/>
    </row>
    <row r="27" spans="1:16" ht="17.25" customHeight="1" thickBot="1" x14ac:dyDescent="0.3">
      <c r="A27" s="19"/>
      <c r="B27" s="19"/>
      <c r="C27" s="18" t="s">
        <v>43</v>
      </c>
      <c r="D27" s="50"/>
      <c r="E27" s="50"/>
      <c r="F27" s="50"/>
      <c r="G27" s="93">
        <f>+G17+G26</f>
        <v>0</v>
      </c>
      <c r="H27" s="118"/>
      <c r="I27" s="119"/>
    </row>
    <row r="28" spans="1:16" x14ac:dyDescent="0.25">
      <c r="C28" s="4"/>
      <c r="D28" s="4"/>
      <c r="E28" s="4"/>
      <c r="F28" s="4"/>
      <c r="G28" s="4"/>
      <c r="H28" s="4"/>
      <c r="I28" s="120"/>
      <c r="J28" s="120"/>
      <c r="K28" s="7"/>
    </row>
    <row r="29" spans="1:16" x14ac:dyDescent="0.25">
      <c r="C29" s="4"/>
      <c r="D29" s="4"/>
      <c r="E29" s="4"/>
      <c r="F29" s="4"/>
      <c r="G29" s="4"/>
      <c r="H29" s="4"/>
      <c r="I29" s="9"/>
      <c r="J29" s="9"/>
      <c r="K29" s="7"/>
    </row>
    <row r="30" spans="1:16" x14ac:dyDescent="0.25">
      <c r="C30" s="4"/>
      <c r="D30" s="4"/>
      <c r="E30" s="4"/>
      <c r="F30" s="4"/>
      <c r="G30" s="4"/>
      <c r="H30" s="4"/>
      <c r="I30" s="4"/>
      <c r="J30" s="4"/>
    </row>
    <row r="31" spans="1:16" x14ac:dyDescent="0.25">
      <c r="C31" s="4"/>
      <c r="D31" s="4"/>
      <c r="E31" s="4"/>
      <c r="F31" s="4"/>
      <c r="G31" s="4"/>
      <c r="H31" s="4"/>
      <c r="I31" s="4"/>
      <c r="J31" s="4"/>
    </row>
    <row r="32" spans="1:16" x14ac:dyDescent="0.25">
      <c r="C32" s="4"/>
      <c r="D32" s="4"/>
      <c r="E32" s="4"/>
      <c r="F32" s="4"/>
      <c r="G32" s="4"/>
      <c r="H32" s="4"/>
      <c r="I32" s="4"/>
      <c r="J32" s="4"/>
    </row>
    <row r="33" spans="3:10" x14ac:dyDescent="0.25">
      <c r="C33" s="4"/>
      <c r="D33" s="4"/>
      <c r="E33" s="4"/>
      <c r="F33" s="4"/>
      <c r="G33" s="4"/>
      <c r="H33" s="4"/>
      <c r="I33" s="4"/>
      <c r="J33" s="4"/>
    </row>
    <row r="34" spans="3:10" x14ac:dyDescent="0.25">
      <c r="C34" s="4"/>
      <c r="D34" s="4"/>
      <c r="E34" s="4"/>
      <c r="F34" s="4"/>
      <c r="G34" s="4"/>
      <c r="H34" s="4"/>
      <c r="I34" s="4"/>
      <c r="J34" s="4"/>
    </row>
  </sheetData>
  <mergeCells count="22">
    <mergeCell ref="C4:I4"/>
    <mergeCell ref="C5:I5"/>
    <mergeCell ref="C9:I9"/>
    <mergeCell ref="E24:F25"/>
    <mergeCell ref="H12:I12"/>
    <mergeCell ref="H10:I10"/>
    <mergeCell ref="H13:I13"/>
    <mergeCell ref="H14:I14"/>
    <mergeCell ref="H17:I17"/>
    <mergeCell ref="H16:I16"/>
    <mergeCell ref="H19:I19"/>
    <mergeCell ref="H20:I20"/>
    <mergeCell ref="H21:I21"/>
    <mergeCell ref="H22:I22"/>
    <mergeCell ref="H15:I15"/>
    <mergeCell ref="C18:I18"/>
    <mergeCell ref="H27:I27"/>
    <mergeCell ref="I28:J28"/>
    <mergeCell ref="H23:I23"/>
    <mergeCell ref="H24:I24"/>
    <mergeCell ref="H25:I25"/>
    <mergeCell ref="H26:I26"/>
  </mergeCells>
  <pageMargins left="0" right="0" top="0.13" bottom="0.13" header="0.19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2"/>
  <sheetViews>
    <sheetView zoomScale="90" zoomScaleNormal="90" workbookViewId="0">
      <selection activeCell="C5" sqref="C5:I5"/>
    </sheetView>
  </sheetViews>
  <sheetFormatPr defaultColWidth="9.140625" defaultRowHeight="15" x14ac:dyDescent="0.25"/>
  <cols>
    <col min="1" max="2" width="9.140625" style="1"/>
    <col min="3" max="3" width="13.42578125" style="1" customWidth="1"/>
    <col min="4" max="4" width="32.85546875" style="1" customWidth="1"/>
    <col min="5" max="5" width="17.140625" style="1" customWidth="1"/>
    <col min="6" max="6" width="16.42578125" style="1" customWidth="1"/>
    <col min="7" max="7" width="14.5703125" style="1" customWidth="1"/>
    <col min="8" max="8" width="9.140625" style="1"/>
    <col min="9" max="9" width="35.5703125" style="1" customWidth="1"/>
    <col min="10" max="16384" width="9.140625" style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9"/>
      <c r="B3" s="19"/>
      <c r="C3" s="22"/>
      <c r="D3" s="22"/>
      <c r="E3" s="22"/>
      <c r="F3" s="22"/>
      <c r="G3" s="22"/>
      <c r="H3" s="22"/>
      <c r="I3" s="85" t="s">
        <v>17</v>
      </c>
    </row>
    <row r="4" spans="1:9" x14ac:dyDescent="0.25">
      <c r="A4" s="19"/>
      <c r="B4" s="19"/>
      <c r="C4" s="151" t="str">
        <f>'Budget Summary Form 1A'!A6</f>
        <v>Workforce Development Services- Cowley County</v>
      </c>
      <c r="D4" s="151"/>
      <c r="E4" s="151"/>
      <c r="F4" s="151"/>
      <c r="G4" s="151"/>
      <c r="H4" s="151"/>
      <c r="I4" s="151"/>
    </row>
    <row r="5" spans="1:9" x14ac:dyDescent="0.25">
      <c r="A5" s="19"/>
      <c r="B5" s="19"/>
      <c r="C5" s="151"/>
      <c r="D5" s="151"/>
      <c r="E5" s="151"/>
      <c r="F5" s="151"/>
      <c r="G5" s="151"/>
      <c r="H5" s="151"/>
      <c r="I5" s="151"/>
    </row>
    <row r="6" spans="1:9" ht="14.45" customHeight="1" x14ac:dyDescent="0.25">
      <c r="A6" s="19"/>
      <c r="B6" s="19"/>
      <c r="C6" s="22"/>
      <c r="D6" s="22"/>
      <c r="E6" s="22"/>
      <c r="F6" s="22"/>
      <c r="G6" s="22"/>
      <c r="H6" s="22"/>
      <c r="I6" s="22"/>
    </row>
    <row r="7" spans="1:9" x14ac:dyDescent="0.25">
      <c r="A7" s="19"/>
      <c r="B7" s="19"/>
      <c r="C7" s="57" t="s">
        <v>48</v>
      </c>
      <c r="D7" s="10"/>
      <c r="E7" s="58"/>
      <c r="F7" s="57" t="s">
        <v>45</v>
      </c>
      <c r="G7" s="10" t="str">
        <f>'Budget Summary Form 1A'!C13</f>
        <v>January 2, 2021 - June 30, 2022</v>
      </c>
      <c r="H7" s="5"/>
      <c r="I7" s="5"/>
    </row>
    <row r="8" spans="1:9" ht="12.6" customHeight="1" x14ac:dyDescent="0.25">
      <c r="A8" s="19"/>
      <c r="B8" s="19"/>
      <c r="C8" s="57"/>
      <c r="D8" s="57"/>
      <c r="E8" s="58"/>
      <c r="F8" s="57"/>
      <c r="G8" s="57"/>
      <c r="H8" s="22"/>
      <c r="I8" s="57"/>
    </row>
    <row r="9" spans="1:9" x14ac:dyDescent="0.25">
      <c r="A9" s="19"/>
      <c r="B9" s="19"/>
      <c r="C9" s="57"/>
      <c r="D9" s="57"/>
      <c r="E9" s="57"/>
      <c r="F9" s="57"/>
      <c r="G9" s="57"/>
      <c r="H9" s="59"/>
      <c r="I9" s="59"/>
    </row>
    <row r="10" spans="1:9" x14ac:dyDescent="0.25">
      <c r="A10" s="19"/>
      <c r="B10" s="19"/>
      <c r="C10" s="149"/>
      <c r="D10" s="150"/>
      <c r="E10" s="39"/>
      <c r="F10" s="81"/>
      <c r="G10" s="81"/>
      <c r="H10" s="149"/>
      <c r="I10" s="150"/>
    </row>
    <row r="11" spans="1:9" x14ac:dyDescent="0.25">
      <c r="A11" s="19"/>
      <c r="B11" s="19"/>
      <c r="C11" s="60"/>
      <c r="D11" s="61"/>
      <c r="E11" s="40"/>
      <c r="F11" s="60"/>
      <c r="G11" s="60"/>
      <c r="H11" s="62"/>
      <c r="I11" s="63"/>
    </row>
    <row r="12" spans="1:9" ht="51" customHeight="1" x14ac:dyDescent="0.25">
      <c r="A12" s="19"/>
      <c r="B12" s="19"/>
      <c r="C12" s="134" t="s">
        <v>16</v>
      </c>
      <c r="D12" s="148"/>
      <c r="E12" s="49" t="s">
        <v>10</v>
      </c>
      <c r="F12" s="154" t="s">
        <v>30</v>
      </c>
      <c r="G12" s="155"/>
      <c r="H12" s="155"/>
      <c r="I12" s="156"/>
    </row>
    <row r="13" spans="1:9" ht="22.5" customHeight="1" x14ac:dyDescent="0.25">
      <c r="A13" s="19"/>
      <c r="B13" s="19"/>
      <c r="C13" s="82" t="s">
        <v>55</v>
      </c>
      <c r="D13" s="83"/>
      <c r="E13" s="72">
        <v>0</v>
      </c>
      <c r="F13" s="157"/>
      <c r="G13" s="158"/>
      <c r="H13" s="158"/>
      <c r="I13" s="159"/>
    </row>
    <row r="14" spans="1:9" ht="22.5" customHeight="1" x14ac:dyDescent="0.25">
      <c r="A14" s="19"/>
      <c r="B14" s="19"/>
      <c r="C14" s="82" t="s">
        <v>4</v>
      </c>
      <c r="D14" s="84"/>
      <c r="E14" s="72">
        <v>0</v>
      </c>
      <c r="F14" s="157"/>
      <c r="G14" s="158"/>
      <c r="H14" s="158"/>
      <c r="I14" s="159"/>
    </row>
    <row r="15" spans="1:9" ht="22.5" customHeight="1" x14ac:dyDescent="0.25">
      <c r="A15" s="19"/>
      <c r="B15" s="19"/>
      <c r="C15" s="152" t="s">
        <v>49</v>
      </c>
      <c r="D15" s="153"/>
      <c r="E15" s="72">
        <v>0</v>
      </c>
      <c r="F15" s="157"/>
      <c r="G15" s="158"/>
      <c r="H15" s="158"/>
      <c r="I15" s="159"/>
    </row>
    <row r="16" spans="1:9" ht="22.5" customHeight="1" x14ac:dyDescent="0.25">
      <c r="A16" s="19"/>
      <c r="B16" s="19"/>
      <c r="C16" s="152" t="s">
        <v>50</v>
      </c>
      <c r="D16" s="153"/>
      <c r="E16" s="72">
        <v>0</v>
      </c>
      <c r="F16" s="157"/>
      <c r="G16" s="158"/>
      <c r="H16" s="158"/>
      <c r="I16" s="159"/>
    </row>
    <row r="17" spans="1:9" ht="22.5" customHeight="1" x14ac:dyDescent="0.25">
      <c r="A17" s="19"/>
      <c r="B17" s="19"/>
      <c r="C17" s="152" t="s">
        <v>59</v>
      </c>
      <c r="D17" s="153"/>
      <c r="E17" s="72">
        <v>0</v>
      </c>
      <c r="F17" s="157"/>
      <c r="G17" s="158"/>
      <c r="H17" s="158"/>
      <c r="I17" s="159"/>
    </row>
    <row r="18" spans="1:9" ht="22.5" customHeight="1" x14ac:dyDescent="0.25">
      <c r="A18" s="19"/>
      <c r="B18" s="19"/>
      <c r="C18" s="152" t="s">
        <v>19</v>
      </c>
      <c r="D18" s="153"/>
      <c r="E18" s="72">
        <v>0</v>
      </c>
      <c r="F18" s="157"/>
      <c r="G18" s="158"/>
      <c r="H18" s="158"/>
      <c r="I18" s="159"/>
    </row>
    <row r="19" spans="1:9" ht="22.5" customHeight="1" x14ac:dyDescent="0.25">
      <c r="A19" s="19"/>
      <c r="B19" s="19"/>
      <c r="C19" s="82" t="s">
        <v>19</v>
      </c>
      <c r="D19" s="84"/>
      <c r="E19" s="72">
        <v>0</v>
      </c>
      <c r="F19" s="157"/>
      <c r="G19" s="158"/>
      <c r="H19" s="158"/>
      <c r="I19" s="159"/>
    </row>
    <row r="20" spans="1:9" ht="22.5" customHeight="1" x14ac:dyDescent="0.25">
      <c r="A20" s="19"/>
      <c r="B20" s="19"/>
      <c r="C20" s="152" t="s">
        <v>25</v>
      </c>
      <c r="D20" s="153"/>
      <c r="E20" s="72">
        <v>0</v>
      </c>
      <c r="F20" s="157"/>
      <c r="G20" s="158"/>
      <c r="H20" s="158"/>
      <c r="I20" s="159"/>
    </row>
    <row r="21" spans="1:9" ht="13.5" customHeight="1" x14ac:dyDescent="0.25">
      <c r="A21" s="19"/>
      <c r="B21" s="19"/>
      <c r="C21" s="82"/>
      <c r="D21" s="84"/>
      <c r="E21" s="65"/>
      <c r="F21" s="142"/>
      <c r="G21" s="143"/>
      <c r="H21" s="143"/>
      <c r="I21" s="144"/>
    </row>
    <row r="22" spans="1:9" ht="24" customHeight="1" x14ac:dyDescent="0.25">
      <c r="A22" s="19"/>
      <c r="B22" s="19"/>
      <c r="C22" s="66" t="s">
        <v>18</v>
      </c>
      <c r="D22" s="64"/>
      <c r="E22" s="86">
        <f>ROUND(+E13+E14+E15+E19+E20,0)</f>
        <v>0</v>
      </c>
      <c r="F22" s="145"/>
      <c r="G22" s="146"/>
      <c r="H22" s="146"/>
      <c r="I22" s="147"/>
    </row>
  </sheetData>
  <mergeCells count="21">
    <mergeCell ref="F20:I20"/>
    <mergeCell ref="C17:D17"/>
    <mergeCell ref="C18:D18"/>
    <mergeCell ref="F17:I17"/>
    <mergeCell ref="F18:I18"/>
    <mergeCell ref="F21:I21"/>
    <mergeCell ref="F22:I22"/>
    <mergeCell ref="C12:D12"/>
    <mergeCell ref="C10:D10"/>
    <mergeCell ref="C4:I4"/>
    <mergeCell ref="C5:I5"/>
    <mergeCell ref="H10:I10"/>
    <mergeCell ref="C15:D15"/>
    <mergeCell ref="C20:D20"/>
    <mergeCell ref="C16:D16"/>
    <mergeCell ref="F12:I12"/>
    <mergeCell ref="F13:I13"/>
    <mergeCell ref="F14:I14"/>
    <mergeCell ref="F15:I15"/>
    <mergeCell ref="F16:I16"/>
    <mergeCell ref="F19:I19"/>
  </mergeCells>
  <pageMargins left="0.9" right="0.2" top="0" bottom="0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 Summary Form 1A</vt:lpstr>
      <vt:lpstr>Personnel Form 2</vt:lpstr>
      <vt:lpstr>Non-Personnel Form 3</vt:lpstr>
      <vt:lpstr>'Budget Summary Form 1A'!Print_Area</vt:lpstr>
      <vt:lpstr>'Non-Personnel Form 3'!Print_Area</vt:lpstr>
      <vt:lpstr>'Personnel Form 2'!Print_Area</vt:lpstr>
    </vt:vector>
  </TitlesOfParts>
  <Company>Cook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Kirklinn Fowlks</dc:creator>
  <cp:lastModifiedBy>Chad Pettera</cp:lastModifiedBy>
  <cp:lastPrinted>2015-12-30T14:32:28Z</cp:lastPrinted>
  <dcterms:created xsi:type="dcterms:W3CDTF">2011-06-21T15:10:40Z</dcterms:created>
  <dcterms:modified xsi:type="dcterms:W3CDTF">2020-09-23T16:28:04Z</dcterms:modified>
</cp:coreProperties>
</file>